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22\Desktop\СЕСІЇ\88 позачергова\рішення\1978-88-8_11-12-2025\"/>
    </mc:Choice>
  </mc:AlternateContent>
  <bookViews>
    <workbookView xWindow="0" yWindow="0" windowWidth="28800" windowHeight="12435" tabRatio="500"/>
  </bookViews>
  <sheets>
    <sheet name="Лист1"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50" i="1" l="1"/>
  <c r="C54" i="1" l="1"/>
  <c r="C13" i="1" l="1"/>
  <c r="C55" i="1" l="1"/>
</calcChain>
</file>

<file path=xl/sharedStrings.xml><?xml version="1.0" encoding="utf-8"?>
<sst xmlns="http://schemas.openxmlformats.org/spreadsheetml/2006/main" count="242" uniqueCount="132">
  <si>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</si>
  <si>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</si>
  <si>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</si>
  <si>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</si>
  <si>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</si>
  <si>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</si>
  <si>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</si>
  <si>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</si>
  <si>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</si>
  <si>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</si>
  <si>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</si>
  <si>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</si>
  <si>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</si>
  <si>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</si>
  <si>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</si>
  <si>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</si>
  <si>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</si>
  <si>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</si>
  <si>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</si>
  <si>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</si>
  <si>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</si>
  <si>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</si>
  <si>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</si>
  <si>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</si>
  <si>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</si>
  <si>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</si>
  <si>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</si>
  <si>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</si>
  <si>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</si>
  <si>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</si>
  <si>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</si>
  <si>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</si>
  <si>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</si>
  <si>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</si>
  <si>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</si>
  <si>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</si>
  <si>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</si>
  <si>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</si>
  <si>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</si>
  <si>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</si>
  <si>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</si>
  <si>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</si>
  <si>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</si>
  <si>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</si>
  <si>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</si>
  <si>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</si>
  <si>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</si>
  <si>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</si>
  <si>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</si>
  <si>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</si>
  <si>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</si>
  <si>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</si>
  <si>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</si>
  <si>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</si>
  <si>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</si>
  <si>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</si>
  <si>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</si>
  <si>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</si>
  <si>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</si>
  <si>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</si>
  <si>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</si>
  <si>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</si>
  <si>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</si>
  <si>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</si>
  <si>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</si>
  <si>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</si>
  <si>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</si>
  <si>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</si>
  <si>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</si>
  <si>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</si>
  <si>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</si>
  <si>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</si>
  <si>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</si>
  <si>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</si>
  <si>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</si>
  <si>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</si>
  <si>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</si>
  <si>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</si>
  <si>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</si>
  <si>
    <t>Поточний ремонт доріг (вул. Хуторна), с, Перегонівка, Обухівського району, Київської обл.</t>
  </si>
  <si>
    <t>Поточний ремонт вулиці Соловїна, с Долина, Обухівського району, Київської обл..</t>
  </si>
  <si>
    <t>Поточний ремонт вулиці Калинова, с Долина, Обухівського району, Київської обл..</t>
  </si>
  <si>
    <t>2.1.19</t>
  </si>
  <si>
    <t>2.1.20</t>
  </si>
  <si>
    <t>2.1.21</t>
  </si>
  <si>
    <t>2.1.22</t>
  </si>
  <si>
    <t>2.1.23</t>
  </si>
  <si>
    <t>2.1.24</t>
  </si>
  <si>
    <t>Поточний ремонт з відновлення благоустрою міжквартальних проїздів (проїзд шкільних автобусів) до Академічного ліцею №1 імені А.С.Малишка Обухівської міської ради Київської області, за адресою: вул. Київська, 18, м. Обухів, Київська область.</t>
  </si>
  <si>
    <t>Поточний ремонт дороги с.Копачів, вулиця Вишнева, Обухівський район, Київська область</t>
  </si>
  <si>
    <t>Поточний ремонт вулиць (ж/м Лукавиця) м. Обухів, Обухівського району, Київської обл.</t>
  </si>
  <si>
    <t xml:space="preserve">Комунальне підприємство Обухівської міської ради «Обухівтеплотрансбуд» </t>
  </si>
  <si>
    <t>вересень</t>
  </si>
  <si>
    <t xml:space="preserve">                                                         Володимир ФЕДЧИШИН</t>
  </si>
  <si>
    <t>Поточний ремонт доріг в с. Гусачівка Обухівського району, Київської області.</t>
  </si>
  <si>
    <t>2.1.25</t>
  </si>
  <si>
    <t>вересень-жовтень</t>
  </si>
  <si>
    <t>1.6</t>
  </si>
  <si>
    <t xml:space="preserve">Капітальний ремонт частини дорожнього покриття із влаштуванням водовідведення по вулиці Усівка Київської області місто Обухів </t>
  </si>
  <si>
    <t xml:space="preserve">Капітальний ремонт </t>
  </si>
  <si>
    <t>2.1.26</t>
  </si>
  <si>
    <t>жовтень</t>
  </si>
  <si>
    <t>квітень-грудень</t>
  </si>
  <si>
    <t xml:space="preserve">квітень-грудень </t>
  </si>
  <si>
    <t>2.1.27</t>
  </si>
  <si>
    <t>Поточний ремонт дороги в с. Перегонівка (вул. Перемоги), Обухівського району, Київської обл.</t>
  </si>
  <si>
    <t>Поточний ремонт дороги в с. Перегонівка (вул. Шевченка), Обухівського району, Київської обл.</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</si>
  <si>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</si>
  <si>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1.7</t>
  </si>
  <si>
    <t>Капітальний ремонт тротуару, за адресою: вул. Київська 144, м. Обухів, Київської області, в т.ч. виготовлення КД та експертиза.</t>
  </si>
  <si>
    <t>листопад</t>
  </si>
  <si>
    <t>2.1.28</t>
  </si>
  <si>
    <t xml:space="preserve">Поточний ремонт дороги в с. Долина (вул. Калинова), Обухівського району, Київської обл. </t>
  </si>
  <si>
    <t>2.1.29</t>
  </si>
  <si>
    <t>Поточний ремонт дороги в с. Долина (вул. Соловїна), Обухівського району, Київської області.</t>
  </si>
  <si>
    <t>вересень-листопад</t>
  </si>
  <si>
    <t>2.1.30</t>
  </si>
  <si>
    <t>-</t>
  </si>
  <si>
    <t>Поточний ремонт дороги в с. Застугна, вулиця Вишенва, Обухівський район, Київська область.</t>
  </si>
  <si>
    <t>2.1.31</t>
  </si>
  <si>
    <t>Поточний ремонт дороги в с. Германівка, вул. Шевченка, Обухівський район, Київська область.</t>
  </si>
  <si>
    <t>2.1.32</t>
  </si>
  <si>
    <t>Поточний ремонт дороги в м. Обухів, вул. Франка, Обухівський район, Київська область. (мікрорайон Сонячний)</t>
  </si>
  <si>
    <t>2.1.33</t>
  </si>
  <si>
    <t>Поточний ремонт дороги в с. Перше Красне, вул. Косинки, Обухівський район, Київська область.</t>
  </si>
  <si>
    <t>Поточний ремонт дороги в с. Кулі, вул. Вишева, Обухівський район, Київська область.</t>
  </si>
  <si>
    <t>листопад-грудень</t>
  </si>
  <si>
    <t>Розроблення  проєктно-кошторисної документації в тому числі експертиза  
«Капітальний ремонт частини зливоприймальної каналізації та укріплення у косу по вулиці Київська , Київська область місто Обухів</t>
  </si>
  <si>
    <t>2.1.34</t>
  </si>
  <si>
    <t>Поточний ремонт дороги в с. Германівка, вул. Олега Спасиби, Обухівський район, Київська область.</t>
  </si>
  <si>
    <t>грудень</t>
  </si>
  <si>
    <t xml:space="preserve">Додаток до рішення Обухівської міської ради Київської області від  11 грудня 2025 року № 1978-88-VIII                                                                                                                                                  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</si>
</sst>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2">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4" fillId="0" borderId="1" xfId="0" applyFont="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9" fontId="2" fillId="3"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2" fillId="0" borderId="1" xfId="0" applyFont="1" applyBorder="1" applyAlignment="1">
      <alignment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0" fontId="4" fillId="0" borderId="0" xfId="0" applyNumberFormat="1" applyFont="1"/>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2" fillId="0" borderId="1" xfId="0" applyFont="1" applyBorder="1" applyAlignment="1">
      <alignment horizontal="left" vertical="center"/>
    </xf>
    <xf numFmtId="0" fontId="2" fillId="2" borderId="0" xfId="0" applyFont="1" applyFill="1" applyAlignment="1">
      <alignment horizontal="center" vertical="center" wrapText="1"/>
    </xf>
    <xf numFmtId="0" fontId="2" fillId="2" borderId="1" xfId="0" applyFont="1" applyFill="1" applyBorder="1" applyAlignment="1">
      <alignment horizontal="left" vertical="center" wrapText="1"/>
    </xf>
    <xf numFmtId="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1" fillId="2" borderId="1" xfId="0" applyFont="1" applyFill="1" applyBorder="1"/>
    <xf numFmtId="0" fontId="2" fillId="2" borderId="1" xfId="0" applyFont="1" applyFill="1" applyBorder="1"/>
    <xf numFmtId="0" fontId="9" fillId="2" borderId="0" xfId="0" applyFont="1" applyFill="1"/>
    <xf numFmtId="4" fontId="4" fillId="0" borderId="0" xfId="0" applyNumberFormat="1" applyFont="1"/>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6" fillId="0" borderId="10" xfId="0" applyFont="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1" fillId="2" borderId="0" xfId="0" applyFont="1" applyFill="1" applyAlignment="1">
      <alignment horizontal="right" wrapText="1"/>
    </xf>
    <xf numFmtId="0" fontId="0" fillId="0" borderId="0" xfId="0" applyAlignment="1"/>
    <xf numFmtId="0" fontId="11" fillId="2" borderId="0" xfId="0" applyFont="1" applyFill="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7"/>
  <sheetViews>
    <sheetView tabSelected="1" topLeftCell="A2" zoomScale="80" zoomScaleNormal="80" workbookViewId="0">
      <pane ySplit="3" topLeftCell="A5" activePane="bottomLeft" state="frozen"/>
      <selection activeCell="A2" sqref="A2"/>
      <selection pane="bottomLeft" activeCell="C2" sqref="C2:G2"/>
    </sheetView>
  </sheetViews>
  <sheetFormatPr defaultRowHeight="15.75" x14ac:dyDescent="0.25"/>
  <cols>
    <col min="1" max="1" width="8.7109375" style="4" customWidth="1"/>
    <col min="2" max="2" width="57.140625" style="5" customWidth="1"/>
    <col min="3" max="3" width="15.140625" style="6" customWidth="1"/>
    <col min="4" max="4" width="9.7109375" style="7" customWidth="1"/>
    <col min="5" max="5" width="11.42578125" style="3" customWidth="1"/>
    <col min="6" max="6" width="25.28515625" style="3" customWidth="1"/>
    <col min="7" max="7" width="29.28515625" style="3" customWidth="1"/>
    <col min="8" max="8" width="21.5703125" style="3" customWidth="1"/>
    <col min="9" max="1019" width="8.85546875" style="3" customWidth="1"/>
    <col min="1020" max="16384" width="9.140625" style="3"/>
  </cols>
  <sheetData>
    <row r="1" spans="1:8" ht="133.5" hidden="1" customHeight="1" x14ac:dyDescent="0.25">
      <c r="A1" s="1"/>
      <c r="B1" s="2"/>
      <c r="C1" s="80" t="s">
        <v>7</v>
      </c>
      <c r="D1" s="80"/>
    </row>
    <row r="2" spans="1:8" ht="90.75" customHeight="1" x14ac:dyDescent="0.25">
      <c r="A2" s="1"/>
      <c r="B2" s="2"/>
      <c r="C2" s="85" t="s">
        <v>131</v>
      </c>
      <c r="D2" s="85"/>
      <c r="E2" s="85"/>
      <c r="F2" s="85"/>
      <c r="G2" s="85"/>
    </row>
    <row r="3" spans="1:8" ht="42.75" customHeight="1" x14ac:dyDescent="0.25">
      <c r="A3" s="83" t="s">
        <v>9</v>
      </c>
      <c r="B3" s="84"/>
      <c r="C3" s="84"/>
      <c r="D3" s="84"/>
      <c r="E3" s="84"/>
      <c r="F3" s="84"/>
      <c r="G3" s="53"/>
    </row>
    <row r="4" spans="1:8" ht="62.25" customHeight="1" x14ac:dyDescent="0.25">
      <c r="A4" s="10" t="s">
        <v>0</v>
      </c>
      <c r="B4" s="11" t="s">
        <v>1</v>
      </c>
      <c r="C4" s="12" t="s">
        <v>5</v>
      </c>
      <c r="D4" s="11" t="s">
        <v>8</v>
      </c>
      <c r="E4" s="13" t="s">
        <v>12</v>
      </c>
      <c r="F4" s="46" t="s">
        <v>13</v>
      </c>
      <c r="G4" s="63" t="s">
        <v>33</v>
      </c>
    </row>
    <row r="5" spans="1:8" x14ac:dyDescent="0.25">
      <c r="A5" s="81" t="s">
        <v>2</v>
      </c>
      <c r="B5" s="81"/>
      <c r="C5" s="81"/>
      <c r="D5" s="81"/>
      <c r="E5" s="81"/>
      <c r="F5" s="82"/>
      <c r="G5" s="43"/>
    </row>
    <row r="6" spans="1:8" ht="94.5" x14ac:dyDescent="0.25">
      <c r="A6" s="14" t="s">
        <v>6</v>
      </c>
      <c r="B6" s="15" t="s">
        <v>20</v>
      </c>
      <c r="C6" s="16">
        <v>80000</v>
      </c>
      <c r="D6" s="15"/>
      <c r="E6" s="17" t="s">
        <v>23</v>
      </c>
      <c r="F6" s="47" t="s">
        <v>24</v>
      </c>
      <c r="G6" s="51" t="s">
        <v>34</v>
      </c>
      <c r="H6" s="65"/>
    </row>
    <row r="7" spans="1:8" ht="109.5" customHeight="1" x14ac:dyDescent="0.25">
      <c r="A7" s="14" t="s">
        <v>22</v>
      </c>
      <c r="B7" s="15" t="s">
        <v>21</v>
      </c>
      <c r="C7" s="16">
        <v>90000</v>
      </c>
      <c r="D7" s="18"/>
      <c r="E7" s="17" t="s">
        <v>23</v>
      </c>
      <c r="F7" s="48" t="s">
        <v>24</v>
      </c>
      <c r="G7" s="51" t="s">
        <v>34</v>
      </c>
      <c r="H7" s="65"/>
    </row>
    <row r="8" spans="1:8" ht="94.5" x14ac:dyDescent="0.25">
      <c r="A8" s="57" t="s">
        <v>27</v>
      </c>
      <c r="B8" s="10" t="s">
        <v>25</v>
      </c>
      <c r="C8" s="58">
        <v>310000</v>
      </c>
      <c r="D8" s="50"/>
      <c r="E8" s="10" t="s">
        <v>35</v>
      </c>
      <c r="F8" s="10" t="s">
        <v>31</v>
      </c>
      <c r="G8" s="51" t="s">
        <v>34</v>
      </c>
      <c r="H8" s="7"/>
    </row>
    <row r="9" spans="1:8" ht="94.5" x14ac:dyDescent="0.25">
      <c r="A9" s="57" t="s">
        <v>28</v>
      </c>
      <c r="B9" s="10" t="s">
        <v>26</v>
      </c>
      <c r="C9" s="58">
        <v>40000</v>
      </c>
      <c r="D9" s="50"/>
      <c r="E9" s="10" t="s">
        <v>30</v>
      </c>
      <c r="F9" s="10" t="s">
        <v>32</v>
      </c>
      <c r="G9" s="51" t="s">
        <v>34</v>
      </c>
      <c r="H9" s="7"/>
    </row>
    <row r="10" spans="1:8" ht="93" customHeight="1" x14ac:dyDescent="0.25">
      <c r="A10" s="57" t="s">
        <v>29</v>
      </c>
      <c r="B10" s="72" t="s">
        <v>127</v>
      </c>
      <c r="C10" s="73">
        <v>79693</v>
      </c>
      <c r="D10" s="74"/>
      <c r="E10" s="10" t="s">
        <v>115</v>
      </c>
      <c r="F10" s="10" t="s">
        <v>99</v>
      </c>
      <c r="G10" s="10" t="s">
        <v>34</v>
      </c>
      <c r="H10" s="7"/>
    </row>
    <row r="11" spans="1:8" ht="106.5" customHeight="1" x14ac:dyDescent="0.25">
      <c r="A11" s="57" t="s">
        <v>97</v>
      </c>
      <c r="B11" s="72" t="s">
        <v>98</v>
      </c>
      <c r="C11" s="73">
        <v>420500</v>
      </c>
      <c r="D11" s="74"/>
      <c r="E11" s="10" t="s">
        <v>96</v>
      </c>
      <c r="F11" s="10" t="s">
        <v>99</v>
      </c>
      <c r="G11" s="10" t="s">
        <v>34</v>
      </c>
      <c r="H11" s="7"/>
    </row>
    <row r="12" spans="1:8" ht="111" customHeight="1" x14ac:dyDescent="0.25">
      <c r="A12" s="57" t="s">
        <v>108</v>
      </c>
      <c r="B12" s="72" t="s">
        <v>109</v>
      </c>
      <c r="C12" s="73">
        <v>1460000</v>
      </c>
      <c r="D12" s="74"/>
      <c r="E12" s="10" t="s">
        <v>110</v>
      </c>
      <c r="F12" s="10" t="s">
        <v>31</v>
      </c>
      <c r="G12" s="10" t="s">
        <v>34</v>
      </c>
      <c r="H12" s="7"/>
    </row>
    <row r="13" spans="1:8" x14ac:dyDescent="0.25">
      <c r="A13" s="44"/>
      <c r="B13" s="19" t="s">
        <v>3</v>
      </c>
      <c r="C13" s="30">
        <f>C6+C7+C8+C9+C10+C11+C12</f>
        <v>2480193</v>
      </c>
      <c r="D13" s="45"/>
      <c r="E13" s="45"/>
      <c r="F13" s="59"/>
      <c r="G13" s="52"/>
      <c r="H13" s="66"/>
    </row>
    <row r="14" spans="1:8" ht="42.75" customHeight="1" x14ac:dyDescent="0.25">
      <c r="A14" s="68" t="s">
        <v>36</v>
      </c>
      <c r="B14" s="69"/>
      <c r="C14" s="69"/>
      <c r="D14" s="69"/>
      <c r="E14" s="69"/>
      <c r="F14" s="69"/>
      <c r="G14" s="70"/>
      <c r="H14" s="66"/>
    </row>
    <row r="15" spans="1:8" ht="129" customHeight="1" x14ac:dyDescent="0.25">
      <c r="A15" s="20" t="s">
        <v>37</v>
      </c>
      <c r="B15" s="21" t="s">
        <v>59</v>
      </c>
      <c r="C15" s="22">
        <v>400000</v>
      </c>
      <c r="D15" s="23">
        <v>1000</v>
      </c>
      <c r="E15" s="23" t="s">
        <v>16</v>
      </c>
      <c r="F15" s="49" t="s">
        <v>14</v>
      </c>
      <c r="G15" s="51" t="s">
        <v>91</v>
      </c>
      <c r="H15" s="66"/>
    </row>
    <row r="16" spans="1:8" ht="78.75" x14ac:dyDescent="0.25">
      <c r="A16" s="20" t="s">
        <v>39</v>
      </c>
      <c r="B16" s="21" t="s">
        <v>60</v>
      </c>
      <c r="C16" s="22">
        <v>200000</v>
      </c>
      <c r="D16" s="23">
        <v>1000</v>
      </c>
      <c r="E16" s="23" t="s">
        <v>16</v>
      </c>
      <c r="F16" s="49" t="s">
        <v>14</v>
      </c>
      <c r="G16" s="51" t="s">
        <v>91</v>
      </c>
      <c r="H16" s="66"/>
    </row>
    <row r="17" spans="1:9" ht="78.75" x14ac:dyDescent="0.25">
      <c r="A17" s="20" t="s">
        <v>40</v>
      </c>
      <c r="B17" s="21" t="s">
        <v>61</v>
      </c>
      <c r="C17" s="22">
        <v>71000</v>
      </c>
      <c r="D17" s="23">
        <v>1000</v>
      </c>
      <c r="E17" s="23" t="s">
        <v>16</v>
      </c>
      <c r="F17" s="49" t="s">
        <v>14</v>
      </c>
      <c r="G17" s="10" t="s">
        <v>91</v>
      </c>
      <c r="H17" s="66"/>
    </row>
    <row r="18" spans="1:9" ht="78.75" x14ac:dyDescent="0.25">
      <c r="A18" s="20" t="s">
        <v>41</v>
      </c>
      <c r="B18" s="21" t="s">
        <v>62</v>
      </c>
      <c r="C18" s="22">
        <v>200000</v>
      </c>
      <c r="D18" s="23">
        <v>1000</v>
      </c>
      <c r="E18" s="23" t="s">
        <v>16</v>
      </c>
      <c r="F18" s="21" t="s">
        <v>14</v>
      </c>
      <c r="G18" s="51" t="s">
        <v>91</v>
      </c>
      <c r="H18" s="66"/>
    </row>
    <row r="19" spans="1:9" ht="78.75" x14ac:dyDescent="0.25">
      <c r="A19" s="20" t="s">
        <v>42</v>
      </c>
      <c r="B19" s="21" t="s">
        <v>63</v>
      </c>
      <c r="C19" s="22">
        <v>200000</v>
      </c>
      <c r="D19" s="23">
        <v>1000</v>
      </c>
      <c r="E19" s="23" t="s">
        <v>16</v>
      </c>
      <c r="F19" s="49" t="s">
        <v>14</v>
      </c>
      <c r="G19" s="51" t="s">
        <v>91</v>
      </c>
      <c r="H19" s="66"/>
    </row>
    <row r="20" spans="1:9" ht="92.25" customHeight="1" x14ac:dyDescent="0.25">
      <c r="A20" s="20" t="s">
        <v>43</v>
      </c>
      <c r="B20" s="21" t="s">
        <v>75</v>
      </c>
      <c r="C20" s="22">
        <v>200000</v>
      </c>
      <c r="D20" s="23">
        <v>1000</v>
      </c>
      <c r="E20" s="23" t="s">
        <v>16</v>
      </c>
      <c r="F20" s="49" t="s">
        <v>14</v>
      </c>
      <c r="G20" s="51" t="s">
        <v>91</v>
      </c>
      <c r="H20" s="66"/>
    </row>
    <row r="21" spans="1:9" ht="84.75" customHeight="1" x14ac:dyDescent="0.25">
      <c r="A21" s="20" t="s">
        <v>44</v>
      </c>
      <c r="B21" s="24" t="s">
        <v>64</v>
      </c>
      <c r="C21" s="25">
        <v>200000</v>
      </c>
      <c r="D21" s="23">
        <v>1000</v>
      </c>
      <c r="E21" s="23" t="s">
        <v>16</v>
      </c>
      <c r="F21" s="49" t="s">
        <v>14</v>
      </c>
      <c r="G21" s="51" t="s">
        <v>91</v>
      </c>
      <c r="H21" s="66"/>
    </row>
    <row r="22" spans="1:9" ht="78.75" x14ac:dyDescent="0.25">
      <c r="A22" s="20" t="s">
        <v>45</v>
      </c>
      <c r="B22" s="26" t="s">
        <v>66</v>
      </c>
      <c r="C22" s="25">
        <v>200000</v>
      </c>
      <c r="D22" s="27">
        <v>1000</v>
      </c>
      <c r="E22" s="23" t="s">
        <v>16</v>
      </c>
      <c r="F22" s="49" t="s">
        <v>14</v>
      </c>
      <c r="G22" s="51" t="s">
        <v>91</v>
      </c>
      <c r="H22" s="66"/>
    </row>
    <row r="23" spans="1:9" ht="97.5" customHeight="1" x14ac:dyDescent="0.25">
      <c r="A23" s="20" t="s">
        <v>46</v>
      </c>
      <c r="B23" s="26" t="s">
        <v>68</v>
      </c>
      <c r="C23" s="25">
        <v>200000</v>
      </c>
      <c r="D23" s="27">
        <v>1000</v>
      </c>
      <c r="E23" s="23" t="s">
        <v>16</v>
      </c>
      <c r="F23" s="49" t="s">
        <v>14</v>
      </c>
      <c r="G23" s="51" t="s">
        <v>91</v>
      </c>
      <c r="H23" s="66"/>
    </row>
    <row r="24" spans="1:9" ht="96" customHeight="1" x14ac:dyDescent="0.25">
      <c r="A24" s="20" t="s">
        <v>47</v>
      </c>
      <c r="B24" s="26" t="s">
        <v>67</v>
      </c>
      <c r="C24" s="22">
        <v>400000</v>
      </c>
      <c r="D24" s="27">
        <v>1000</v>
      </c>
      <c r="E24" s="23" t="s">
        <v>16</v>
      </c>
      <c r="F24" s="49" t="s">
        <v>14</v>
      </c>
      <c r="G24" s="51" t="s">
        <v>91</v>
      </c>
      <c r="H24" s="66"/>
    </row>
    <row r="25" spans="1:9" ht="93" customHeight="1" x14ac:dyDescent="0.25">
      <c r="A25" s="20" t="s">
        <v>48</v>
      </c>
      <c r="B25" s="24" t="s">
        <v>69</v>
      </c>
      <c r="C25" s="22">
        <v>200000</v>
      </c>
      <c r="D25" s="23">
        <v>1000</v>
      </c>
      <c r="E25" s="23" t="s">
        <v>16</v>
      </c>
      <c r="F25" s="21" t="s">
        <v>14</v>
      </c>
      <c r="G25" s="51" t="s">
        <v>91</v>
      </c>
      <c r="H25" s="66"/>
    </row>
    <row r="26" spans="1:9" ht="78.75" x14ac:dyDescent="0.25">
      <c r="A26" s="20" t="s">
        <v>49</v>
      </c>
      <c r="B26" s="26" t="s">
        <v>71</v>
      </c>
      <c r="C26" s="28">
        <v>200000</v>
      </c>
      <c r="D26" s="27">
        <v>100</v>
      </c>
      <c r="E26" s="23" t="s">
        <v>16</v>
      </c>
      <c r="F26" s="49" t="s">
        <v>14</v>
      </c>
      <c r="G26" s="51" t="s">
        <v>91</v>
      </c>
      <c r="H26" s="66"/>
    </row>
    <row r="27" spans="1:9" ht="79.5" customHeight="1" x14ac:dyDescent="0.25">
      <c r="A27" s="20" t="s">
        <v>50</v>
      </c>
      <c r="B27" s="26" t="s">
        <v>72</v>
      </c>
      <c r="C27" s="28">
        <v>200000</v>
      </c>
      <c r="D27" s="27">
        <v>1000</v>
      </c>
      <c r="E27" s="23" t="s">
        <v>16</v>
      </c>
      <c r="F27" s="49" t="s">
        <v>14</v>
      </c>
      <c r="G27" s="51" t="s">
        <v>91</v>
      </c>
      <c r="H27" s="66"/>
    </row>
    <row r="28" spans="1:9" ht="84.75" customHeight="1" x14ac:dyDescent="0.25">
      <c r="A28" s="20" t="s">
        <v>51</v>
      </c>
      <c r="B28" s="26" t="s">
        <v>76</v>
      </c>
      <c r="C28" s="28">
        <v>200000</v>
      </c>
      <c r="D28" s="27">
        <v>1000</v>
      </c>
      <c r="E28" s="23" t="s">
        <v>16</v>
      </c>
      <c r="F28" s="49" t="s">
        <v>14</v>
      </c>
      <c r="G28" s="51" t="s">
        <v>91</v>
      </c>
      <c r="H28" s="66"/>
    </row>
    <row r="29" spans="1:9" ht="92.25" customHeight="1" x14ac:dyDescent="0.25">
      <c r="A29" s="20" t="s">
        <v>52</v>
      </c>
      <c r="B29" s="26" t="s">
        <v>77</v>
      </c>
      <c r="C29" s="28">
        <v>200000</v>
      </c>
      <c r="D29" s="27">
        <v>1000</v>
      </c>
      <c r="E29" s="23" t="s">
        <v>16</v>
      </c>
      <c r="F29" s="49" t="s">
        <v>14</v>
      </c>
      <c r="G29" s="51" t="s">
        <v>91</v>
      </c>
      <c r="H29" s="6"/>
    </row>
    <row r="30" spans="1:9" ht="82.5" customHeight="1" x14ac:dyDescent="0.25">
      <c r="A30" s="20" t="s">
        <v>53</v>
      </c>
      <c r="B30" s="26" t="s">
        <v>78</v>
      </c>
      <c r="C30" s="28">
        <v>5420000</v>
      </c>
      <c r="D30" s="27">
        <v>3475</v>
      </c>
      <c r="E30" s="23" t="s">
        <v>102</v>
      </c>
      <c r="F30" s="49" t="s">
        <v>14</v>
      </c>
      <c r="G30" s="10" t="s">
        <v>91</v>
      </c>
      <c r="H30" s="6"/>
      <c r="I30" s="67"/>
    </row>
    <row r="31" spans="1:9" ht="101.25" customHeight="1" x14ac:dyDescent="0.25">
      <c r="A31" s="20" t="s">
        <v>58</v>
      </c>
      <c r="B31" s="24" t="s">
        <v>70</v>
      </c>
      <c r="C31" s="22">
        <v>200000</v>
      </c>
      <c r="D31" s="23">
        <v>1000</v>
      </c>
      <c r="E31" s="23" t="s">
        <v>16</v>
      </c>
      <c r="F31" s="21" t="s">
        <v>14</v>
      </c>
      <c r="G31" s="10" t="s">
        <v>91</v>
      </c>
      <c r="H31" s="64"/>
      <c r="I31" s="67"/>
    </row>
    <row r="32" spans="1:9" ht="87.75" customHeight="1" x14ac:dyDescent="0.25">
      <c r="A32" s="20" t="s">
        <v>65</v>
      </c>
      <c r="B32" s="24" t="s">
        <v>73</v>
      </c>
      <c r="C32" s="22">
        <v>100000</v>
      </c>
      <c r="D32" s="23">
        <v>350</v>
      </c>
      <c r="E32" s="23" t="s">
        <v>103</v>
      </c>
      <c r="F32" s="21" t="s">
        <v>14</v>
      </c>
      <c r="G32" s="10" t="s">
        <v>91</v>
      </c>
      <c r="H32" s="64"/>
      <c r="I32" s="67"/>
    </row>
    <row r="33" spans="1:9" ht="96.75" customHeight="1" x14ac:dyDescent="0.25">
      <c r="A33" s="20" t="s">
        <v>82</v>
      </c>
      <c r="B33" s="71" t="s">
        <v>90</v>
      </c>
      <c r="C33" s="22">
        <v>200000</v>
      </c>
      <c r="D33" s="23">
        <v>640</v>
      </c>
      <c r="E33" s="23" t="s">
        <v>92</v>
      </c>
      <c r="F33" s="21" t="s">
        <v>14</v>
      </c>
      <c r="G33" s="10" t="s">
        <v>91</v>
      </c>
      <c r="H33" s="64"/>
      <c r="I33" s="67"/>
    </row>
    <row r="34" spans="1:9" ht="105.75" customHeight="1" x14ac:dyDescent="0.25">
      <c r="A34" s="20" t="s">
        <v>83</v>
      </c>
      <c r="B34" s="23" t="s">
        <v>79</v>
      </c>
      <c r="C34" s="22">
        <v>200000</v>
      </c>
      <c r="D34" s="23">
        <v>640</v>
      </c>
      <c r="E34" s="23" t="s">
        <v>92</v>
      </c>
      <c r="F34" s="21" t="s">
        <v>14</v>
      </c>
      <c r="G34" s="10" t="s">
        <v>91</v>
      </c>
      <c r="H34" s="64"/>
      <c r="I34" s="67"/>
    </row>
    <row r="35" spans="1:9" ht="86.25" customHeight="1" x14ac:dyDescent="0.25">
      <c r="A35" s="20" t="s">
        <v>84</v>
      </c>
      <c r="B35" s="23" t="s">
        <v>80</v>
      </c>
      <c r="C35" s="22">
        <v>200000</v>
      </c>
      <c r="D35" s="23">
        <v>640</v>
      </c>
      <c r="E35" s="23" t="s">
        <v>92</v>
      </c>
      <c r="F35" s="21" t="s">
        <v>14</v>
      </c>
      <c r="G35" s="10" t="s">
        <v>91</v>
      </c>
      <c r="H35" s="64"/>
      <c r="I35" s="67"/>
    </row>
    <row r="36" spans="1:9" ht="88.5" customHeight="1" x14ac:dyDescent="0.25">
      <c r="A36" s="20" t="s">
        <v>85</v>
      </c>
      <c r="B36" s="23" t="s">
        <v>81</v>
      </c>
      <c r="C36" s="22">
        <v>200000</v>
      </c>
      <c r="D36" s="23">
        <v>640</v>
      </c>
      <c r="E36" s="23" t="s">
        <v>92</v>
      </c>
      <c r="F36" s="21" t="s">
        <v>14</v>
      </c>
      <c r="G36" s="51" t="s">
        <v>91</v>
      </c>
      <c r="H36" s="64"/>
      <c r="I36" s="67"/>
    </row>
    <row r="37" spans="1:9" s="9" customFormat="1" ht="93" customHeight="1" x14ac:dyDescent="0.25">
      <c r="A37" s="20" t="s">
        <v>86</v>
      </c>
      <c r="B37" s="23" t="s">
        <v>88</v>
      </c>
      <c r="C37" s="22">
        <v>420000</v>
      </c>
      <c r="D37" s="23">
        <v>350</v>
      </c>
      <c r="E37" s="23" t="s">
        <v>92</v>
      </c>
      <c r="F37" s="21" t="s">
        <v>14</v>
      </c>
      <c r="G37" s="51" t="s">
        <v>91</v>
      </c>
      <c r="H37" s="65"/>
    </row>
    <row r="38" spans="1:9" ht="90" customHeight="1" x14ac:dyDescent="0.25">
      <c r="A38" s="20" t="s">
        <v>87</v>
      </c>
      <c r="B38" s="23" t="s">
        <v>89</v>
      </c>
      <c r="C38" s="22">
        <v>0</v>
      </c>
      <c r="D38" s="23">
        <v>0</v>
      </c>
      <c r="E38" s="23" t="s">
        <v>117</v>
      </c>
      <c r="F38" s="21" t="s">
        <v>14</v>
      </c>
      <c r="G38" s="10" t="s">
        <v>91</v>
      </c>
      <c r="H38" s="7"/>
    </row>
    <row r="39" spans="1:9" s="9" customFormat="1" ht="78" customHeight="1" x14ac:dyDescent="0.25">
      <c r="A39" s="20" t="s">
        <v>95</v>
      </c>
      <c r="B39" s="23" t="s">
        <v>94</v>
      </c>
      <c r="C39" s="22">
        <v>129000</v>
      </c>
      <c r="D39" s="23">
        <v>300</v>
      </c>
      <c r="E39" s="23" t="s">
        <v>96</v>
      </c>
      <c r="F39" s="21" t="s">
        <v>14</v>
      </c>
      <c r="G39" s="10" t="s">
        <v>91</v>
      </c>
      <c r="H39" s="65"/>
    </row>
    <row r="40" spans="1:9" ht="89.25" customHeight="1" x14ac:dyDescent="0.25">
      <c r="A40" s="20" t="s">
        <v>100</v>
      </c>
      <c r="B40" s="23" t="s">
        <v>106</v>
      </c>
      <c r="C40" s="22">
        <v>200000</v>
      </c>
      <c r="D40" s="23">
        <v>420</v>
      </c>
      <c r="E40" s="23" t="s">
        <v>101</v>
      </c>
      <c r="F40" s="21" t="s">
        <v>14</v>
      </c>
      <c r="G40" s="10" t="s">
        <v>91</v>
      </c>
      <c r="H40" s="7"/>
    </row>
    <row r="41" spans="1:9" ht="60" customHeight="1" x14ac:dyDescent="0.25">
      <c r="A41" s="20" t="s">
        <v>104</v>
      </c>
      <c r="B41" s="23" t="s">
        <v>105</v>
      </c>
      <c r="C41" s="22">
        <v>200000</v>
      </c>
      <c r="D41" s="23">
        <v>420</v>
      </c>
      <c r="E41" s="23" t="s">
        <v>101</v>
      </c>
      <c r="F41" s="21" t="s">
        <v>14</v>
      </c>
      <c r="G41" s="10" t="s">
        <v>91</v>
      </c>
    </row>
    <row r="42" spans="1:9" ht="79.5" customHeight="1" x14ac:dyDescent="0.25">
      <c r="A42" s="20" t="s">
        <v>111</v>
      </c>
      <c r="B42" s="23" t="s">
        <v>112</v>
      </c>
      <c r="C42" s="22">
        <v>500000</v>
      </c>
      <c r="D42" s="23">
        <v>400</v>
      </c>
      <c r="E42" s="23" t="s">
        <v>110</v>
      </c>
      <c r="F42" s="21" t="s">
        <v>14</v>
      </c>
      <c r="G42" s="10" t="s">
        <v>91</v>
      </c>
    </row>
    <row r="43" spans="1:9" ht="81" customHeight="1" x14ac:dyDescent="0.25">
      <c r="A43" s="20" t="s">
        <v>113</v>
      </c>
      <c r="B43" s="23" t="s">
        <v>114</v>
      </c>
      <c r="C43" s="22">
        <v>500000</v>
      </c>
      <c r="D43" s="23">
        <v>400</v>
      </c>
      <c r="E43" s="23" t="s">
        <v>110</v>
      </c>
      <c r="F43" s="21" t="s">
        <v>14</v>
      </c>
      <c r="G43" s="10" t="s">
        <v>91</v>
      </c>
    </row>
    <row r="44" spans="1:9" ht="91.5" customHeight="1" x14ac:dyDescent="0.25">
      <c r="A44" s="20" t="s">
        <v>116</v>
      </c>
      <c r="B44" s="23" t="s">
        <v>118</v>
      </c>
      <c r="C44" s="22">
        <v>200000</v>
      </c>
      <c r="D44" s="23">
        <v>420</v>
      </c>
      <c r="E44" s="23" t="s">
        <v>110</v>
      </c>
      <c r="F44" s="21" t="s">
        <v>14</v>
      </c>
      <c r="G44" s="10" t="s">
        <v>91</v>
      </c>
    </row>
    <row r="45" spans="1:9" ht="90" customHeight="1" x14ac:dyDescent="0.25">
      <c r="A45" s="20" t="s">
        <v>119</v>
      </c>
      <c r="B45" s="23" t="s">
        <v>120</v>
      </c>
      <c r="C45" s="22">
        <v>200000</v>
      </c>
      <c r="D45" s="23">
        <v>250</v>
      </c>
      <c r="E45" s="23" t="s">
        <v>110</v>
      </c>
      <c r="F45" s="21" t="s">
        <v>14</v>
      </c>
      <c r="G45" s="10" t="s">
        <v>91</v>
      </c>
    </row>
    <row r="46" spans="1:9" ht="106.5" customHeight="1" x14ac:dyDescent="0.25">
      <c r="A46" s="20" t="s">
        <v>121</v>
      </c>
      <c r="B46" s="23" t="s">
        <v>124</v>
      </c>
      <c r="C46" s="22">
        <v>200000</v>
      </c>
      <c r="D46" s="23">
        <v>420</v>
      </c>
      <c r="E46" s="23" t="s">
        <v>110</v>
      </c>
      <c r="F46" s="21" t="s">
        <v>14</v>
      </c>
      <c r="G46" s="10" t="s">
        <v>91</v>
      </c>
    </row>
    <row r="47" spans="1:9" ht="106.5" customHeight="1" x14ac:dyDescent="0.25">
      <c r="A47" s="20" t="s">
        <v>123</v>
      </c>
      <c r="B47" s="23" t="s">
        <v>122</v>
      </c>
      <c r="C47" s="22">
        <v>200000</v>
      </c>
      <c r="D47" s="23">
        <v>420</v>
      </c>
      <c r="E47" s="23" t="s">
        <v>110</v>
      </c>
      <c r="F47" s="21" t="s">
        <v>14</v>
      </c>
      <c r="G47" s="10" t="s">
        <v>91</v>
      </c>
    </row>
    <row r="48" spans="1:9" ht="72" customHeight="1" x14ac:dyDescent="0.25">
      <c r="A48" s="20" t="s">
        <v>123</v>
      </c>
      <c r="B48" s="23" t="s">
        <v>125</v>
      </c>
      <c r="C48" s="22">
        <v>80000</v>
      </c>
      <c r="D48" s="23">
        <v>115</v>
      </c>
      <c r="E48" s="23" t="s">
        <v>126</v>
      </c>
      <c r="F48" s="21" t="s">
        <v>14</v>
      </c>
      <c r="G48" s="10" t="s">
        <v>91</v>
      </c>
      <c r="H48" s="78"/>
    </row>
    <row r="49" spans="1:7" ht="83.25" customHeight="1" x14ac:dyDescent="0.25">
      <c r="A49" s="20" t="s">
        <v>128</v>
      </c>
      <c r="B49" s="23" t="s">
        <v>129</v>
      </c>
      <c r="C49" s="22">
        <v>200000</v>
      </c>
      <c r="D49" s="23">
        <v>420</v>
      </c>
      <c r="E49" s="23" t="s">
        <v>130</v>
      </c>
      <c r="F49" s="21" t="s">
        <v>14</v>
      </c>
      <c r="G49" s="10" t="s">
        <v>91</v>
      </c>
    </row>
    <row r="50" spans="1:7" ht="52.5" customHeight="1" x14ac:dyDescent="0.25">
      <c r="A50" s="20"/>
      <c r="B50" s="60" t="s">
        <v>56</v>
      </c>
      <c r="C50" s="61">
        <f>SUM(C15:C49)</f>
        <v>12820000</v>
      </c>
      <c r="D50" s="23"/>
      <c r="E50" s="23"/>
      <c r="F50" s="21"/>
      <c r="G50" s="10"/>
    </row>
    <row r="51" spans="1:7" x14ac:dyDescent="0.25">
      <c r="A51" s="86" t="s">
        <v>54</v>
      </c>
      <c r="B51" s="87"/>
      <c r="C51" s="87"/>
      <c r="D51" s="87"/>
      <c r="E51" s="87"/>
      <c r="F51" s="87"/>
      <c r="G51" s="88"/>
    </row>
    <row r="52" spans="1:7" ht="94.5" x14ac:dyDescent="0.25">
      <c r="A52" s="20" t="s">
        <v>55</v>
      </c>
      <c r="B52" s="26" t="s">
        <v>74</v>
      </c>
      <c r="C52" s="28">
        <v>880000</v>
      </c>
      <c r="D52" s="27">
        <v>7000</v>
      </c>
      <c r="E52" s="23" t="s">
        <v>16</v>
      </c>
      <c r="F52" s="49" t="s">
        <v>18</v>
      </c>
      <c r="G52" s="10" t="s">
        <v>34</v>
      </c>
    </row>
    <row r="53" spans="1:7" ht="94.5" x14ac:dyDescent="0.25">
      <c r="A53" s="20" t="s">
        <v>38</v>
      </c>
      <c r="B53" s="24" t="s">
        <v>15</v>
      </c>
      <c r="C53" s="22">
        <v>520000</v>
      </c>
      <c r="D53" s="23" t="s">
        <v>17</v>
      </c>
      <c r="E53" s="23" t="s">
        <v>16</v>
      </c>
      <c r="F53" s="21" t="s">
        <v>19</v>
      </c>
      <c r="G53" s="10" t="s">
        <v>34</v>
      </c>
    </row>
    <row r="54" spans="1:7" x14ac:dyDescent="0.25">
      <c r="A54" s="29"/>
      <c r="B54" s="19" t="s">
        <v>57</v>
      </c>
      <c r="C54" s="30">
        <f>SUM(C52:C53)</f>
        <v>1400000</v>
      </c>
      <c r="D54" s="30"/>
      <c r="E54" s="30"/>
      <c r="F54" s="62"/>
      <c r="G54" s="75"/>
    </row>
    <row r="55" spans="1:7" x14ac:dyDescent="0.25">
      <c r="A55" s="29"/>
      <c r="B55" s="19" t="s">
        <v>4</v>
      </c>
      <c r="C55" s="30">
        <f>C13+C50+C54</f>
        <v>16700193</v>
      </c>
      <c r="D55" s="30"/>
      <c r="E55" s="30"/>
      <c r="F55" s="62"/>
      <c r="G55" s="76"/>
    </row>
    <row r="56" spans="1:7" ht="18.75" x14ac:dyDescent="0.3">
      <c r="A56" s="31"/>
      <c r="B56" s="32"/>
      <c r="C56" s="33"/>
      <c r="D56" s="34"/>
      <c r="E56" s="35"/>
      <c r="F56" s="54"/>
      <c r="G56" s="77"/>
    </row>
    <row r="57" spans="1:7" ht="18.75" x14ac:dyDescent="0.3">
      <c r="A57" s="56" t="s">
        <v>10</v>
      </c>
      <c r="B57" s="55"/>
      <c r="C57" s="36"/>
      <c r="D57" s="89" t="s">
        <v>11</v>
      </c>
      <c r="E57" s="89"/>
      <c r="F57" s="89"/>
      <c r="G57" s="90"/>
    </row>
    <row r="58" spans="1:7" x14ac:dyDescent="0.25">
      <c r="A58" s="37"/>
      <c r="B58" s="38"/>
      <c r="C58" s="38"/>
      <c r="D58" s="39"/>
      <c r="E58" s="40"/>
      <c r="F58" s="41"/>
    </row>
    <row r="59" spans="1:7" ht="55.5" customHeight="1" x14ac:dyDescent="0.3">
      <c r="A59" s="79" t="s">
        <v>107</v>
      </c>
      <c r="B59" s="79"/>
      <c r="C59" s="42"/>
      <c r="D59" s="91" t="s">
        <v>93</v>
      </c>
      <c r="E59" s="91"/>
      <c r="F59" s="91"/>
      <c r="G59" s="90"/>
    </row>
    <row r="65" spans="2:2" x14ac:dyDescent="0.25">
      <c r="B65" s="8"/>
    </row>
    <row r="67" spans="2:2" x14ac:dyDescent="0.25">
      <c r="B67" s="8"/>
    </row>
  </sheetData>
  <mergeCells count="8">
    <mergeCell ref="A59:B59"/>
    <mergeCell ref="C1:D1"/>
    <mergeCell ref="A5:F5"/>
    <mergeCell ref="A3:F3"/>
    <mergeCell ref="C2:G2"/>
    <mergeCell ref="A51:G51"/>
    <mergeCell ref="D57:G57"/>
    <mergeCell ref="D59:G59"/>
  </mergeCells>
  <pageMargins left="0.25" right="0.25" top="0.75" bottom="0.75" header="0.3" footer="0.3"/>
  <pageSetup paperSize="9" scale="91" firstPageNumber="0" fitToHeight="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user22</cp:lastModifiedBy>
  <cp:revision>2</cp:revision>
  <cp:lastPrinted>2025-11-27T07:02:47Z</cp:lastPrinted>
  <dcterms:created xsi:type="dcterms:W3CDTF">2019-11-25T11:09:02Z</dcterms:created>
  <dcterms:modified xsi:type="dcterms:W3CDTF">2025-12-11T10:44:21Z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